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728" windowHeight="7800"/>
  </bookViews>
  <sheets>
    <sheet name="REVISI-148SKS-URUTAN LOGIS MK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1"/>
  <c r="I87"/>
  <c r="H79"/>
  <c r="I78"/>
  <c r="H78"/>
  <c r="F78"/>
  <c r="I67"/>
  <c r="H67"/>
  <c r="F67"/>
  <c r="I52"/>
  <c r="H52"/>
  <c r="F52"/>
  <c r="I38"/>
  <c r="I28"/>
  <c r="I88" s="1"/>
  <c r="H28"/>
  <c r="F28"/>
  <c r="I17"/>
  <c r="H17"/>
  <c r="F17"/>
  <c r="F38"/>
  <c r="F88"/>
  <c r="H88"/>
  <c r="H38"/>
</calcChain>
</file>

<file path=xl/sharedStrings.xml><?xml version="1.0" encoding="utf-8"?>
<sst xmlns="http://schemas.openxmlformats.org/spreadsheetml/2006/main" count="256" uniqueCount="200">
  <si>
    <t>Fak</t>
  </si>
  <si>
    <t>: Tarbiyah dan Keguruan</t>
  </si>
  <si>
    <t>Prodi</t>
  </si>
  <si>
    <t>: Pendidikan Agama Islam</t>
  </si>
  <si>
    <t>Tahun Kurikulum: 2025-2026</t>
  </si>
  <si>
    <t>No</t>
  </si>
  <si>
    <t xml:space="preserve">Kode Mata Kuliah </t>
  </si>
  <si>
    <t>Nama Mata Kuliah</t>
  </si>
  <si>
    <t>Kelompok MK</t>
  </si>
  <si>
    <t>SKS Tatap Muka</t>
  </si>
  <si>
    <t>SKS Praktikum</t>
  </si>
  <si>
    <t>SKS Praktek Lapangan</t>
  </si>
  <si>
    <t>Total SKS</t>
  </si>
  <si>
    <t>IND</t>
  </si>
  <si>
    <t>ENG</t>
  </si>
  <si>
    <t>Semester I</t>
  </si>
  <si>
    <t>250UIN001</t>
  </si>
  <si>
    <t>Pancasila</t>
  </si>
  <si>
    <t xml:space="preserve">Pancasila </t>
  </si>
  <si>
    <t>MKWU</t>
  </si>
  <si>
    <t>250UIN003</t>
  </si>
  <si>
    <t>Wawasan Teknologi dan Komunikasi Ilmiah (WTKI)</t>
  </si>
  <si>
    <t>Insights into Technology and Scientific Communication</t>
  </si>
  <si>
    <t>250UIN005</t>
  </si>
  <si>
    <t>Bahasa Indonesia</t>
  </si>
  <si>
    <t>Indonesia Language</t>
  </si>
  <si>
    <t>250UIN007</t>
  </si>
  <si>
    <t>Bahasa Arab</t>
  </si>
  <si>
    <t>Arabic Language</t>
  </si>
  <si>
    <t>250UIN009</t>
  </si>
  <si>
    <t>Kajian Sains Islam</t>
  </si>
  <si>
    <t>251FTK001</t>
  </si>
  <si>
    <t>Ilmu Pendidikan</t>
  </si>
  <si>
    <t>Science of Education</t>
  </si>
  <si>
    <t>MK Wajib</t>
  </si>
  <si>
    <t>252PAI001</t>
  </si>
  <si>
    <t>Tahsin Al-Qur'an: Teori dan Praktik</t>
  </si>
  <si>
    <t>Tahsin Al-Qur'an: Theory dan Practice</t>
  </si>
  <si>
    <t>252PAI002</t>
  </si>
  <si>
    <t>Baca Tulis Arab Melayu</t>
  </si>
  <si>
    <t>Arab Malay Language</t>
  </si>
  <si>
    <t>Semester 2</t>
  </si>
  <si>
    <t>250UIN002</t>
  </si>
  <si>
    <t>Kewarganegaraan</t>
  </si>
  <si>
    <t>250UIN004</t>
  </si>
  <si>
    <t>Literasi Komputer dan Digital (LKD)</t>
  </si>
  <si>
    <t>250UIN006</t>
  </si>
  <si>
    <t>Studi Ke-Acehan</t>
  </si>
  <si>
    <t>250UIN008</t>
  </si>
  <si>
    <t>Bahasa Inggris</t>
  </si>
  <si>
    <t>English Language</t>
  </si>
  <si>
    <t>251FTK002</t>
  </si>
  <si>
    <t>Filsafat Pendidikan</t>
  </si>
  <si>
    <t>Philosophy of Education</t>
  </si>
  <si>
    <t>251FTK003</t>
  </si>
  <si>
    <t>Psikologi Pendidikan</t>
  </si>
  <si>
    <t>Psychology of Education</t>
  </si>
  <si>
    <t>252PAI003</t>
  </si>
  <si>
    <t>SKI Klasik dan Pertengahan</t>
  </si>
  <si>
    <t>History of Classical and Medieval Islamic Culture</t>
  </si>
  <si>
    <t>252PAI004</t>
  </si>
  <si>
    <t>Fikih Ibadah dan Praktik</t>
  </si>
  <si>
    <t>Fikih Ibadah and Practices</t>
  </si>
  <si>
    <t>252PAI005</t>
  </si>
  <si>
    <t>Bahasa Arab PAI</t>
  </si>
  <si>
    <t>Arabic in Islamic Education</t>
  </si>
  <si>
    <t>Semester III</t>
  </si>
  <si>
    <t>252PAI006</t>
  </si>
  <si>
    <t>Ulumul Quran</t>
  </si>
  <si>
    <t xml:space="preserve">Sciences of The Qur'an </t>
  </si>
  <si>
    <t>252PAI007</t>
  </si>
  <si>
    <t>Ulumul Hadist</t>
  </si>
  <si>
    <t>Sciences of Hadith</t>
  </si>
  <si>
    <t>252PAI008</t>
  </si>
  <si>
    <t>SKI Modern dan Kontemporer</t>
  </si>
  <si>
    <t>History of modern and contemporary Islamic culture</t>
  </si>
  <si>
    <t>252PAI009</t>
  </si>
  <si>
    <t>Evaluasi Pembelajaran PAI</t>
  </si>
  <si>
    <t>Learning Evaluation on Islamic Education</t>
  </si>
  <si>
    <t>252PAI010</t>
  </si>
  <si>
    <t>Pengembangan Kurikulum PAI</t>
  </si>
  <si>
    <t xml:space="preserve">Curriculum Development in Islamic  Education  </t>
  </si>
  <si>
    <t>252PAI011</t>
  </si>
  <si>
    <t>Strategi dan Metode Pembelajaran PAI</t>
  </si>
  <si>
    <t>Learning Strategies and Methods on Islamic Education</t>
  </si>
  <si>
    <t>252PAI012</t>
  </si>
  <si>
    <t>Media dan Teknologi Pembelajaran PAI</t>
  </si>
  <si>
    <t>Media and Technology on Islamic Education</t>
  </si>
  <si>
    <t xml:space="preserve">MK Wajib </t>
  </si>
  <si>
    <t>252PAI013</t>
  </si>
  <si>
    <t>Bahasa Inggris PAI</t>
  </si>
  <si>
    <t>English for Islamic Education</t>
  </si>
  <si>
    <t>Semester IV</t>
  </si>
  <si>
    <t>251FTK004</t>
  </si>
  <si>
    <t>Statistik Pendidikan</t>
  </si>
  <si>
    <t>Statistic of Education</t>
  </si>
  <si>
    <t>252PAI014</t>
  </si>
  <si>
    <t>Sejarah Islam Nusantara</t>
  </si>
  <si>
    <t>History of Islam in Nusantara</t>
  </si>
  <si>
    <t>252PAI015</t>
  </si>
  <si>
    <t>Ilmu Kalam</t>
  </si>
  <si>
    <t>Science of Kalam</t>
  </si>
  <si>
    <t>252PAI016</t>
  </si>
  <si>
    <t>Pendidikan Islam Multikultural dan Moderasi Beragama</t>
  </si>
  <si>
    <t>Islamic Education on multicultural  and Religious Moderation</t>
  </si>
  <si>
    <t>252PAI017</t>
  </si>
  <si>
    <t>Tafsir Tarbawi</t>
  </si>
  <si>
    <t>Tafsir Tarbawy</t>
  </si>
  <si>
    <t>252PAI018</t>
  </si>
  <si>
    <t>Al-Kitabah</t>
  </si>
  <si>
    <t>252PAI019</t>
  </si>
  <si>
    <t>Fikih Muamalah</t>
  </si>
  <si>
    <t>Fikh on Muamalah</t>
  </si>
  <si>
    <t>252PAI020</t>
  </si>
  <si>
    <t>Fikih Munakahat dan Mawaris</t>
  </si>
  <si>
    <t>Fikh on Munakahat and Mawaris</t>
  </si>
  <si>
    <t>252PAI021</t>
  </si>
  <si>
    <t>Desain Pembelajaran PAI</t>
  </si>
  <si>
    <t xml:space="preserve">Desain of Islamic Education Learning </t>
  </si>
  <si>
    <t>252PAI022</t>
  </si>
  <si>
    <t>Manajemen Sekolah dan Madrasah</t>
  </si>
  <si>
    <t>School and Madrasah Management</t>
  </si>
  <si>
    <t>252PAI023</t>
  </si>
  <si>
    <t>Bisnis Pendidikan Islam*</t>
  </si>
  <si>
    <t>Bussiness in Islamic Education</t>
  </si>
  <si>
    <t>MK Pilihan</t>
  </si>
  <si>
    <t>252PAI024</t>
  </si>
  <si>
    <t>Bimbingan dan Konseling**</t>
  </si>
  <si>
    <t>Guidance and Counseling</t>
  </si>
  <si>
    <t>Semester V</t>
  </si>
  <si>
    <t>252PAI025</t>
  </si>
  <si>
    <t>Micro Teaching</t>
  </si>
  <si>
    <t>252PAI026</t>
  </si>
  <si>
    <t>Metodologi Penelitian PAI</t>
  </si>
  <si>
    <t>Research Methodology on Islamic Education</t>
  </si>
  <si>
    <t>252PAI027</t>
  </si>
  <si>
    <t>Akhlak Tasawuf</t>
  </si>
  <si>
    <t>252PAI028</t>
  </si>
  <si>
    <t>Qira'atul Kutub</t>
  </si>
  <si>
    <t>Reading on Classical Texts</t>
  </si>
  <si>
    <t>252PAI029</t>
  </si>
  <si>
    <t>Ushul Fiqh</t>
  </si>
  <si>
    <t xml:space="preserve">Jurisprudence of Fikih </t>
  </si>
  <si>
    <t>252PAI030</t>
  </si>
  <si>
    <t>Fikih Jinayah dan Siyasah</t>
  </si>
  <si>
    <t>Fikh on Crime and Politics Jinayah and Siyasah</t>
  </si>
  <si>
    <t>252PAI031</t>
  </si>
  <si>
    <t>Tarikh Tasyri'</t>
  </si>
  <si>
    <t>History of Islamic Jurisprudence</t>
  </si>
  <si>
    <t>252PAI032</t>
  </si>
  <si>
    <t>Hadis Tarbawi</t>
  </si>
  <si>
    <t>Hadith Tarbawy</t>
  </si>
  <si>
    <t>252PAI033</t>
  </si>
  <si>
    <t>Fikih Kontemporer</t>
  </si>
  <si>
    <t>Issues on Contemporer Fikh</t>
  </si>
  <si>
    <t>252PAI034</t>
  </si>
  <si>
    <t>Content Video Creation*</t>
  </si>
  <si>
    <t>Content Video Creation</t>
  </si>
  <si>
    <t>252PAI035</t>
  </si>
  <si>
    <t>Public Speaking**</t>
  </si>
  <si>
    <t>Public Speaking</t>
  </si>
  <si>
    <t>252PAI036</t>
  </si>
  <si>
    <t>TOEFL/TOAFL**</t>
  </si>
  <si>
    <t>Semester VI</t>
  </si>
  <si>
    <t>252PAI037</t>
  </si>
  <si>
    <t>Pembelajaran Akidah Akhlak di Madrasah</t>
  </si>
  <si>
    <t>Akidah Akhlak Learning in Madrasas</t>
  </si>
  <si>
    <t>252PAI038</t>
  </si>
  <si>
    <t>Pembelajaran Fikih di Madrasah</t>
  </si>
  <si>
    <t>Fikh Learning in Madrasas</t>
  </si>
  <si>
    <t>252PAI039</t>
  </si>
  <si>
    <t>Pembelajaran Al-Qur'an Hadits di Madrasah</t>
  </si>
  <si>
    <t>Qur'an and Hadith Learning in Madrasas</t>
  </si>
  <si>
    <t>252PAI040</t>
  </si>
  <si>
    <t>Pembelajaran SKI di Madrasah</t>
  </si>
  <si>
    <t xml:space="preserve">History Islamic Cultural Learning in Madrasas </t>
  </si>
  <si>
    <t>252PAI041</t>
  </si>
  <si>
    <t>Pembelajaran PAI di Sekolah</t>
  </si>
  <si>
    <t>Islamic Educational Learning in Public Schools</t>
  </si>
  <si>
    <t>252PAI042</t>
  </si>
  <si>
    <t>Etika Pengembangan Profesi Keguruan</t>
  </si>
  <si>
    <t>Ethics of Teacher Professional Development</t>
  </si>
  <si>
    <t>252PAI043</t>
  </si>
  <si>
    <t xml:space="preserve">Kewirausahaan </t>
  </si>
  <si>
    <t>Entrepreneurship</t>
  </si>
  <si>
    <t>252PAI044</t>
  </si>
  <si>
    <t>Desain Grafis*</t>
  </si>
  <si>
    <t>Design Graphic</t>
  </si>
  <si>
    <t>252PAI045</t>
  </si>
  <si>
    <t>Manajemen Dakwah**</t>
  </si>
  <si>
    <t>Da'wah Management</t>
  </si>
  <si>
    <t>Semester VII</t>
  </si>
  <si>
    <t>251FTK005</t>
  </si>
  <si>
    <t>Praktek Profesi Keguruan dan Pengabdian kepada Masyarakat (PPKPM)</t>
  </si>
  <si>
    <t>Internship/Field Work Practice</t>
  </si>
  <si>
    <t>Semester VIII</t>
  </si>
  <si>
    <t>252PAI046</t>
  </si>
  <si>
    <t>Tugas Akhir/Skripsi</t>
  </si>
  <si>
    <t>Thesis</t>
  </si>
  <si>
    <t>Jumlah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</si>
</sst>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FFE598"/>
        <bgColor rgb="FFFFE598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BE4D5"/>
        <bgColor rgb="FFFBE4D5"/>
      </patternFill>
    </fill>
    <fill>
      <patternFill patternType="solid">
        <fgColor rgb="FFFFC000"/>
        <bgColor rgb="FFFFC000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vertical="center"/>
    </xf>
    <xf numFmtId="0" fontId="3" fillId="4" borderId="11" xfId="0" applyFont="1" applyFill="1" applyBorder="1" applyAlignment="1">
      <alignment wrapText="1"/>
    </xf>
    <xf numFmtId="0" fontId="3" fillId="4" borderId="12" xfId="0" applyFont="1" applyFill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1" xfId="0" applyFont="1" applyBorder="1" applyAlignment="1">
      <alignment vertical="top" wrapText="1"/>
    </xf>
    <xf numFmtId="0" fontId="2" fillId="0" borderId="11" xfId="0" applyFont="1" applyBorder="1"/>
    <xf numFmtId="0" fontId="2" fillId="0" borderId="12" xfId="0" applyFont="1" applyBorder="1"/>
    <xf numFmtId="0" fontId="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/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6" borderId="11" xfId="0" applyFont="1" applyFill="1" applyBorder="1"/>
    <xf numFmtId="0" fontId="3" fillId="7" borderId="11" xfId="0" applyFont="1" applyFill="1" applyBorder="1"/>
    <xf numFmtId="0" fontId="3" fillId="7" borderId="12" xfId="0" applyFont="1" applyFill="1" applyBorder="1"/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top"/>
    </xf>
    <xf numFmtId="0" fontId="3" fillId="7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wrapText="1"/>
    </xf>
    <xf numFmtId="0" fontId="3" fillId="9" borderId="11" xfId="0" applyFont="1" applyFill="1" applyBorder="1"/>
    <xf numFmtId="0" fontId="3" fillId="8" borderId="11" xfId="0" applyFont="1" applyFill="1" applyBorder="1"/>
    <xf numFmtId="0" fontId="3" fillId="8" borderId="12" xfId="0" applyFont="1" applyFill="1" applyBorder="1"/>
    <xf numFmtId="0" fontId="3" fillId="8" borderId="11" xfId="0" applyFont="1" applyFill="1" applyBorder="1" applyAlignment="1">
      <alignment wrapText="1"/>
    </xf>
    <xf numFmtId="0" fontId="3" fillId="0" borderId="9" xfId="0" applyFont="1" applyBorder="1"/>
    <xf numFmtId="0" fontId="0" fillId="0" borderId="6" xfId="0" applyBorder="1"/>
    <xf numFmtId="0" fontId="3" fillId="0" borderId="14" xfId="0" applyFont="1" applyBorder="1"/>
    <xf numFmtId="0" fontId="3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9" borderId="11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 vertical="center"/>
    </xf>
    <xf numFmtId="0" fontId="3" fillId="0" borderId="8" xfId="0" applyFont="1" applyBorder="1"/>
    <xf numFmtId="0" fontId="5" fillId="0" borderId="0" xfId="0" applyFont="1"/>
    <xf numFmtId="0" fontId="3" fillId="0" borderId="10" xfId="0" applyFont="1" applyBorder="1"/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8" borderId="11" xfId="0" applyFont="1" applyFill="1" applyBorder="1" applyAlignment="1">
      <alignment horizontal="center" vertical="top"/>
    </xf>
    <xf numFmtId="0" fontId="3" fillId="9" borderId="11" xfId="0" applyFont="1" applyFill="1" applyBorder="1" applyAlignment="1">
      <alignment horizontal="center" vertical="top"/>
    </xf>
    <xf numFmtId="0" fontId="3" fillId="8" borderId="11" xfId="0" applyFont="1" applyFill="1" applyBorder="1" applyAlignment="1">
      <alignment vertical="top" wrapText="1"/>
    </xf>
    <xf numFmtId="0" fontId="3" fillId="8" borderId="11" xfId="0" applyFont="1" applyFill="1" applyBorder="1" applyAlignment="1">
      <alignment vertical="top"/>
    </xf>
    <xf numFmtId="0" fontId="3" fillId="8" borderId="12" xfId="0" applyFont="1" applyFill="1" applyBorder="1" applyAlignment="1">
      <alignment vertical="top"/>
    </xf>
    <xf numFmtId="0" fontId="3" fillId="9" borderId="12" xfId="0" applyFont="1" applyFill="1" applyBorder="1" applyAlignment="1">
      <alignment vertical="top"/>
    </xf>
    <xf numFmtId="0" fontId="3" fillId="9" borderId="11" xfId="0" applyFont="1" applyFill="1" applyBorder="1" applyAlignment="1">
      <alignment vertical="top"/>
    </xf>
    <xf numFmtId="0" fontId="3" fillId="5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/>
    </xf>
    <xf numFmtId="0" fontId="2" fillId="10" borderId="0" xfId="0" applyFont="1" applyFill="1" applyBorder="1"/>
    <xf numFmtId="0" fontId="2" fillId="11" borderId="0" xfId="0" applyFont="1" applyFill="1" applyBorder="1"/>
    <xf numFmtId="0" fontId="6" fillId="0" borderId="0" xfId="0" applyFont="1" applyAlignment="1">
      <alignment wrapText="1"/>
    </xf>
    <xf numFmtId="1" fontId="3" fillId="0" borderId="0" xfId="0" applyNumberFormat="1" applyFont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2" fillId="2" borderId="3" xfId="0" applyFont="1" applyFill="1" applyBorder="1" applyAlignment="1">
      <alignment horizontal="center"/>
    </xf>
    <xf numFmtId="0" fontId="4" fillId="0" borderId="4" xfId="0" applyFont="1" applyBorder="1"/>
    <xf numFmtId="0" fontId="2" fillId="0" borderId="0" xfId="0" applyFont="1" applyAlignment="1">
      <alignment horizontal="center"/>
    </xf>
    <xf numFmtId="0" fontId="0" fillId="0" borderId="0" xfId="0" applyBorder="1"/>
    <xf numFmtId="0" fontId="3" fillId="0" borderId="12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2" fillId="2" borderId="1" xfId="0" applyFont="1" applyFill="1" applyBorder="1" applyAlignment="1">
      <alignment horizontal="center" vertical="center"/>
    </xf>
    <xf numFmtId="0" fontId="4" fillId="0" borderId="7" xfId="0" applyFont="1" applyBorder="1"/>
    <xf numFmtId="0" fontId="3" fillId="8" borderId="9" xfId="0" applyFont="1" applyFill="1" applyBorder="1" applyAlignment="1">
      <alignment horizontal="center" vertical="center"/>
    </xf>
    <xf numFmtId="0" fontId="4" fillId="0" borderId="1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00"/>
  <sheetViews>
    <sheetView tabSelected="1" topLeftCell="A41" zoomScale="50" zoomScaleNormal="50" workbookViewId="0">
      <selection activeCell="D89" sqref="D89:I89"/>
    </sheetView>
  </sheetViews>
  <sheetFormatPr defaultColWidth="14.44140625" defaultRowHeight="15" customHeight="1"/>
  <cols>
    <col min="1" max="1" width="13.88671875" customWidth="1"/>
    <col min="2" max="2" width="12.88671875" customWidth="1"/>
    <col min="3" max="3" width="31.5546875" customWidth="1"/>
    <col min="4" max="4" width="34.109375" customWidth="1"/>
    <col min="5" max="5" width="11.109375" customWidth="1"/>
    <col min="6" max="6" width="9.5546875" customWidth="1"/>
    <col min="7" max="7" width="9.88671875" customWidth="1"/>
    <col min="8" max="8" width="8.109375" customWidth="1"/>
    <col min="9" max="24" width="8.6640625" customWidth="1"/>
  </cols>
  <sheetData>
    <row r="1" spans="1:9" ht="21" customHeight="1">
      <c r="A1" s="3" t="s">
        <v>0</v>
      </c>
      <c r="B1" s="3" t="s">
        <v>1</v>
      </c>
    </row>
    <row r="2" spans="1:9" ht="19.5" customHeight="1">
      <c r="A2" s="3" t="s">
        <v>2</v>
      </c>
      <c r="B2" s="3" t="s">
        <v>3</v>
      </c>
    </row>
    <row r="3" spans="1:9" ht="19.5" customHeight="1">
      <c r="A3" s="4"/>
      <c r="B3" s="5"/>
      <c r="C3" s="86"/>
      <c r="D3" s="87"/>
      <c r="E3" s="87"/>
      <c r="F3" s="87"/>
      <c r="G3" s="87"/>
      <c r="H3" s="87"/>
      <c r="I3" s="87"/>
    </row>
    <row r="4" spans="1:9" ht="14.25" customHeight="1">
      <c r="A4" s="6" t="s">
        <v>4</v>
      </c>
    </row>
    <row r="5" spans="1:9" ht="14.25" customHeight="1">
      <c r="A5" s="95" t="s">
        <v>5</v>
      </c>
      <c r="B5" s="99" t="s">
        <v>6</v>
      </c>
      <c r="C5" s="88" t="s">
        <v>7</v>
      </c>
      <c r="D5" s="89"/>
      <c r="E5" s="99" t="s">
        <v>8</v>
      </c>
      <c r="F5" s="99" t="s">
        <v>9</v>
      </c>
      <c r="G5" s="99" t="s">
        <v>10</v>
      </c>
      <c r="H5" s="99" t="s">
        <v>11</v>
      </c>
      <c r="I5" s="101" t="s">
        <v>12</v>
      </c>
    </row>
    <row r="6" spans="1:9" ht="14.25" customHeight="1">
      <c r="A6" s="96"/>
      <c r="B6" s="100"/>
      <c r="C6" s="7" t="s">
        <v>13</v>
      </c>
      <c r="D6" s="7" t="s">
        <v>14</v>
      </c>
      <c r="E6" s="100"/>
      <c r="F6" s="100"/>
      <c r="G6" s="100"/>
      <c r="H6" s="100"/>
      <c r="I6" s="102"/>
    </row>
    <row r="7" spans="1:9" ht="14.25" customHeight="1">
      <c r="A7" s="8">
        <v>1</v>
      </c>
      <c r="B7" s="8">
        <v>2</v>
      </c>
      <c r="C7" s="9">
        <v>3</v>
      </c>
      <c r="D7" s="9">
        <v>4</v>
      </c>
      <c r="E7" s="8">
        <v>5</v>
      </c>
      <c r="F7" s="8">
        <v>6</v>
      </c>
      <c r="G7" s="8">
        <v>7</v>
      </c>
      <c r="H7" s="8">
        <v>8</v>
      </c>
      <c r="I7" s="10">
        <v>9</v>
      </c>
    </row>
    <row r="8" spans="1:9" ht="14.25" customHeight="1">
      <c r="A8" s="90" t="s">
        <v>15</v>
      </c>
      <c r="B8" s="87"/>
      <c r="C8" s="87"/>
      <c r="D8" s="87"/>
      <c r="E8" s="87"/>
      <c r="F8" s="87"/>
      <c r="G8" s="87"/>
      <c r="H8" s="87"/>
      <c r="I8" s="91"/>
    </row>
    <row r="9" spans="1:9" ht="14.25" customHeight="1">
      <c r="A9" s="11">
        <v>1</v>
      </c>
      <c r="B9" s="12" t="s">
        <v>16</v>
      </c>
      <c r="C9" s="12" t="s">
        <v>17</v>
      </c>
      <c r="D9" s="12" t="s">
        <v>18</v>
      </c>
      <c r="E9" s="12" t="s">
        <v>19</v>
      </c>
      <c r="F9" s="12">
        <v>2</v>
      </c>
      <c r="G9" s="12"/>
      <c r="H9" s="12">
        <v>0</v>
      </c>
      <c r="I9" s="13">
        <v>2</v>
      </c>
    </row>
    <row r="10" spans="1:9" s="1" customFormat="1" ht="28.95" customHeight="1">
      <c r="A10" s="14">
        <v>2</v>
      </c>
      <c r="B10" s="15" t="s">
        <v>20</v>
      </c>
      <c r="C10" s="16" t="s">
        <v>21</v>
      </c>
      <c r="D10" s="16" t="s">
        <v>22</v>
      </c>
      <c r="E10" s="15" t="s">
        <v>19</v>
      </c>
      <c r="F10" s="15">
        <v>1</v>
      </c>
      <c r="G10" s="15"/>
      <c r="H10" s="15">
        <v>1</v>
      </c>
      <c r="I10" s="17">
        <v>2</v>
      </c>
    </row>
    <row r="11" spans="1:9" ht="14.25" customHeight="1">
      <c r="A11" s="11">
        <v>3</v>
      </c>
      <c r="B11" s="12" t="s">
        <v>23</v>
      </c>
      <c r="C11" s="12" t="s">
        <v>24</v>
      </c>
      <c r="D11" s="12" t="s">
        <v>25</v>
      </c>
      <c r="E11" s="12" t="s">
        <v>19</v>
      </c>
      <c r="F11" s="12">
        <v>1</v>
      </c>
      <c r="G11" s="12"/>
      <c r="H11" s="12">
        <v>1</v>
      </c>
      <c r="I11" s="13">
        <v>2</v>
      </c>
    </row>
    <row r="12" spans="1:9" ht="14.25" customHeight="1">
      <c r="A12" s="11">
        <v>4</v>
      </c>
      <c r="B12" s="12" t="s">
        <v>26</v>
      </c>
      <c r="C12" s="12" t="s">
        <v>27</v>
      </c>
      <c r="D12" s="12" t="s">
        <v>28</v>
      </c>
      <c r="E12" s="12" t="s">
        <v>19</v>
      </c>
      <c r="F12" s="12">
        <v>1</v>
      </c>
      <c r="G12" s="12"/>
      <c r="H12" s="12">
        <v>1</v>
      </c>
      <c r="I12" s="13">
        <v>2</v>
      </c>
    </row>
    <row r="13" spans="1:9" ht="14.25" customHeight="1">
      <c r="A13" s="11">
        <v>5</v>
      </c>
      <c r="B13" s="12" t="s">
        <v>29</v>
      </c>
      <c r="C13" s="12" t="s">
        <v>30</v>
      </c>
      <c r="D13" s="12"/>
      <c r="E13" s="12" t="s">
        <v>19</v>
      </c>
      <c r="F13" s="12">
        <v>2</v>
      </c>
      <c r="G13" s="12"/>
      <c r="H13" s="12">
        <v>2</v>
      </c>
      <c r="I13" s="13">
        <v>4</v>
      </c>
    </row>
    <row r="14" spans="1:9" ht="18" customHeight="1">
      <c r="A14" s="18">
        <v>6</v>
      </c>
      <c r="B14" s="19" t="s">
        <v>31</v>
      </c>
      <c r="C14" s="20" t="s">
        <v>32</v>
      </c>
      <c r="D14" s="21" t="s">
        <v>33</v>
      </c>
      <c r="E14" s="19" t="s">
        <v>34</v>
      </c>
      <c r="F14" s="19">
        <v>2</v>
      </c>
      <c r="G14" s="19"/>
      <c r="H14" s="19">
        <v>0</v>
      </c>
      <c r="I14" s="22">
        <v>2</v>
      </c>
    </row>
    <row r="15" spans="1:9" ht="18" customHeight="1">
      <c r="A15" s="23">
        <v>7</v>
      </c>
      <c r="B15" s="24" t="s">
        <v>35</v>
      </c>
      <c r="C15" s="24" t="s">
        <v>36</v>
      </c>
      <c r="D15" s="24" t="s">
        <v>37</v>
      </c>
      <c r="E15" s="24" t="s">
        <v>34</v>
      </c>
      <c r="F15" s="24">
        <v>2</v>
      </c>
      <c r="G15" s="24"/>
      <c r="H15" s="24">
        <v>2</v>
      </c>
      <c r="I15" s="25">
        <v>4</v>
      </c>
    </row>
    <row r="16" spans="1:9" ht="18" customHeight="1">
      <c r="A16" s="23">
        <v>8</v>
      </c>
      <c r="B16" s="24" t="s">
        <v>38</v>
      </c>
      <c r="C16" s="26" t="s">
        <v>39</v>
      </c>
      <c r="D16" s="24" t="s">
        <v>40</v>
      </c>
      <c r="E16" s="24" t="s">
        <v>34</v>
      </c>
      <c r="F16" s="24">
        <v>1</v>
      </c>
      <c r="G16" s="24"/>
      <c r="H16" s="24">
        <v>1</v>
      </c>
      <c r="I16" s="25">
        <v>2</v>
      </c>
    </row>
    <row r="17" spans="1:24" ht="14.25" customHeight="1">
      <c r="A17" s="23"/>
      <c r="B17" s="24"/>
      <c r="C17" s="24"/>
      <c r="D17" s="24"/>
      <c r="E17" s="24"/>
      <c r="F17" s="27">
        <f>SUM(F9:F16)</f>
        <v>12</v>
      </c>
      <c r="G17" s="27"/>
      <c r="H17" s="27">
        <f t="shared" ref="H17:I17" si="0">SUM(H9:H16)</f>
        <v>8</v>
      </c>
      <c r="I17" s="28">
        <f t="shared" si="0"/>
        <v>20</v>
      </c>
    </row>
    <row r="18" spans="1:24" ht="14.25" customHeight="1">
      <c r="A18" s="90" t="s">
        <v>41</v>
      </c>
      <c r="B18" s="87"/>
      <c r="C18" s="87"/>
      <c r="D18" s="87"/>
      <c r="E18" s="87"/>
      <c r="F18" s="87"/>
      <c r="G18" s="87"/>
      <c r="H18" s="87"/>
      <c r="I18" s="91"/>
    </row>
    <row r="19" spans="1:24" ht="14.25" customHeight="1">
      <c r="A19" s="29">
        <v>1</v>
      </c>
      <c r="B19" s="30" t="s">
        <v>42</v>
      </c>
      <c r="C19" s="30" t="s">
        <v>43</v>
      </c>
      <c r="D19" s="29"/>
      <c r="E19" s="30" t="s">
        <v>19</v>
      </c>
      <c r="F19" s="31">
        <v>2</v>
      </c>
      <c r="G19" s="32"/>
      <c r="H19" s="31">
        <v>0</v>
      </c>
      <c r="I19" s="13">
        <v>2</v>
      </c>
    </row>
    <row r="20" spans="1:24" ht="14.25" customHeight="1">
      <c r="A20" s="11">
        <v>2</v>
      </c>
      <c r="B20" s="12" t="s">
        <v>44</v>
      </c>
      <c r="C20" s="12" t="s">
        <v>45</v>
      </c>
      <c r="D20" s="12"/>
      <c r="E20" s="12" t="s">
        <v>19</v>
      </c>
      <c r="F20" s="31">
        <v>1</v>
      </c>
      <c r="G20" s="31"/>
      <c r="H20" s="31">
        <v>1</v>
      </c>
      <c r="I20" s="13">
        <v>2</v>
      </c>
    </row>
    <row r="21" spans="1:24" ht="14.25" customHeight="1">
      <c r="A21" s="11">
        <v>3</v>
      </c>
      <c r="B21" s="12" t="s">
        <v>46</v>
      </c>
      <c r="C21" s="12" t="s">
        <v>47</v>
      </c>
      <c r="D21" s="12"/>
      <c r="E21" s="12" t="s">
        <v>19</v>
      </c>
      <c r="F21" s="31">
        <v>2</v>
      </c>
      <c r="G21" s="31"/>
      <c r="H21" s="31">
        <v>0</v>
      </c>
      <c r="I21" s="13">
        <v>2</v>
      </c>
    </row>
    <row r="22" spans="1:24" ht="14.25" customHeight="1">
      <c r="A22" s="11">
        <v>4</v>
      </c>
      <c r="B22" s="12" t="s">
        <v>48</v>
      </c>
      <c r="C22" s="12" t="s">
        <v>49</v>
      </c>
      <c r="D22" s="12" t="s">
        <v>50</v>
      </c>
      <c r="E22" s="12" t="s">
        <v>19</v>
      </c>
      <c r="F22" s="31">
        <v>1</v>
      </c>
      <c r="G22" s="31"/>
      <c r="H22" s="31">
        <v>1</v>
      </c>
      <c r="I22" s="13">
        <v>2</v>
      </c>
    </row>
    <row r="23" spans="1:24" ht="14.25" customHeight="1">
      <c r="A23" s="33">
        <v>5</v>
      </c>
      <c r="B23" s="34" t="s">
        <v>51</v>
      </c>
      <c r="C23" s="34" t="s">
        <v>52</v>
      </c>
      <c r="D23" s="34" t="s">
        <v>53</v>
      </c>
      <c r="E23" s="34" t="s">
        <v>19</v>
      </c>
      <c r="F23" s="35">
        <v>2</v>
      </c>
      <c r="G23" s="35"/>
      <c r="H23" s="35">
        <v>0</v>
      </c>
      <c r="I23" s="36">
        <v>2</v>
      </c>
    </row>
    <row r="24" spans="1:24" ht="14.25" customHeight="1">
      <c r="A24" s="33">
        <v>6</v>
      </c>
      <c r="B24" s="34" t="s">
        <v>54</v>
      </c>
      <c r="C24" s="34" t="s">
        <v>55</v>
      </c>
      <c r="D24" s="34" t="s">
        <v>56</v>
      </c>
      <c r="E24" s="34" t="s">
        <v>19</v>
      </c>
      <c r="F24" s="35">
        <v>1</v>
      </c>
      <c r="G24" s="35"/>
      <c r="H24" s="35">
        <v>1</v>
      </c>
      <c r="I24" s="36">
        <v>2</v>
      </c>
    </row>
    <row r="25" spans="1:24" ht="14.25" customHeight="1">
      <c r="A25" s="23">
        <v>7</v>
      </c>
      <c r="B25" s="37" t="s">
        <v>57</v>
      </c>
      <c r="C25" s="37" t="s">
        <v>58</v>
      </c>
      <c r="D25" s="38" t="s">
        <v>59</v>
      </c>
      <c r="E25" s="37" t="s">
        <v>34</v>
      </c>
      <c r="F25" s="39">
        <v>3</v>
      </c>
      <c r="G25" s="39"/>
      <c r="H25" s="39">
        <v>0</v>
      </c>
      <c r="I25" s="40">
        <v>3</v>
      </c>
    </row>
    <row r="26" spans="1:24" ht="14.25" customHeight="1">
      <c r="A26" s="23">
        <v>8</v>
      </c>
      <c r="B26" s="24" t="s">
        <v>60</v>
      </c>
      <c r="C26" s="24" t="s">
        <v>61</v>
      </c>
      <c r="D26" s="24" t="s">
        <v>62</v>
      </c>
      <c r="E26" s="24" t="s">
        <v>34</v>
      </c>
      <c r="F26" s="41">
        <v>2</v>
      </c>
      <c r="G26" s="41"/>
      <c r="H26" s="41">
        <v>1</v>
      </c>
      <c r="I26" s="25">
        <v>3</v>
      </c>
    </row>
    <row r="27" spans="1:24" ht="14.25" customHeight="1">
      <c r="A27" s="23">
        <v>9</v>
      </c>
      <c r="B27" s="24" t="s">
        <v>63</v>
      </c>
      <c r="C27" s="24" t="s">
        <v>64</v>
      </c>
      <c r="D27" s="24" t="s">
        <v>65</v>
      </c>
      <c r="E27" s="24" t="s">
        <v>34</v>
      </c>
      <c r="F27" s="41">
        <v>1</v>
      </c>
      <c r="G27" s="41"/>
      <c r="H27" s="41">
        <v>1</v>
      </c>
      <c r="I27" s="25">
        <v>2</v>
      </c>
    </row>
    <row r="28" spans="1:24" ht="14.25" customHeight="1">
      <c r="A28" s="24"/>
      <c r="B28" s="24"/>
      <c r="C28" s="24"/>
      <c r="D28" s="24"/>
      <c r="E28" s="24"/>
      <c r="F28" s="27">
        <f>SUM(F19:F27)</f>
        <v>15</v>
      </c>
      <c r="G28" s="27"/>
      <c r="H28" s="27">
        <f>SUM(H19:H27)</f>
        <v>5</v>
      </c>
      <c r="I28" s="28">
        <f>SUM(I19:I27)</f>
        <v>20</v>
      </c>
    </row>
    <row r="29" spans="1:24" ht="14.25" customHeight="1">
      <c r="A29" s="90" t="s">
        <v>66</v>
      </c>
      <c r="B29" s="87"/>
      <c r="C29" s="87"/>
      <c r="D29" s="87"/>
      <c r="E29" s="87"/>
      <c r="F29" s="87"/>
      <c r="G29" s="87"/>
      <c r="H29" s="87"/>
      <c r="I29" s="91"/>
    </row>
    <row r="30" spans="1:24" ht="14.25" customHeight="1">
      <c r="A30" s="42">
        <v>1</v>
      </c>
      <c r="B30" s="24" t="s">
        <v>67</v>
      </c>
      <c r="C30" s="24" t="s">
        <v>68</v>
      </c>
      <c r="D30" s="24" t="s">
        <v>69</v>
      </c>
      <c r="E30" s="24" t="s">
        <v>34</v>
      </c>
      <c r="F30" s="24">
        <v>3</v>
      </c>
      <c r="G30" s="24"/>
      <c r="H30" s="24">
        <v>0</v>
      </c>
      <c r="I30" s="25">
        <v>3</v>
      </c>
    </row>
    <row r="31" spans="1:24" ht="14.25" customHeight="1">
      <c r="A31" s="42">
        <v>2</v>
      </c>
      <c r="B31" s="24" t="s">
        <v>70</v>
      </c>
      <c r="C31" s="24" t="s">
        <v>71</v>
      </c>
      <c r="D31" s="24" t="s">
        <v>72</v>
      </c>
      <c r="E31" s="24" t="s">
        <v>34</v>
      </c>
      <c r="F31" s="24">
        <v>3</v>
      </c>
      <c r="G31" s="24"/>
      <c r="H31" s="24">
        <v>0</v>
      </c>
      <c r="I31" s="25">
        <v>3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24" ht="14.25" customHeight="1">
      <c r="A32" s="42">
        <v>3</v>
      </c>
      <c r="B32" s="24" t="s">
        <v>73</v>
      </c>
      <c r="C32" s="37" t="s">
        <v>74</v>
      </c>
      <c r="D32" s="38" t="s">
        <v>75</v>
      </c>
      <c r="E32" s="24" t="s">
        <v>34</v>
      </c>
      <c r="F32" s="24">
        <v>3</v>
      </c>
      <c r="G32" s="24"/>
      <c r="H32" s="24">
        <v>0</v>
      </c>
      <c r="I32" s="25">
        <v>3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spans="1:24" ht="14.25" customHeight="1">
      <c r="A33" s="42">
        <v>4</v>
      </c>
      <c r="B33" s="44" t="s">
        <v>76</v>
      </c>
      <c r="C33" s="45" t="s">
        <v>77</v>
      </c>
      <c r="D33" s="45" t="s">
        <v>78</v>
      </c>
      <c r="E33" s="45" t="s">
        <v>34</v>
      </c>
      <c r="F33" s="45">
        <v>2</v>
      </c>
      <c r="G33" s="45"/>
      <c r="H33" s="45">
        <v>1</v>
      </c>
      <c r="I33" s="46">
        <v>3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 spans="1:24" ht="14.25" customHeight="1">
      <c r="A34" s="42">
        <v>5</v>
      </c>
      <c r="B34" s="24" t="s">
        <v>79</v>
      </c>
      <c r="C34" s="24" t="s">
        <v>80</v>
      </c>
      <c r="D34" s="24" t="s">
        <v>81</v>
      </c>
      <c r="E34" s="24" t="s">
        <v>34</v>
      </c>
      <c r="F34" s="24">
        <v>2</v>
      </c>
      <c r="G34" s="24"/>
      <c r="H34" s="24">
        <v>0</v>
      </c>
      <c r="I34" s="25">
        <v>2</v>
      </c>
    </row>
    <row r="35" spans="1:24" s="1" customFormat="1" ht="31.5" customHeight="1">
      <c r="A35" s="42">
        <v>6</v>
      </c>
      <c r="B35" s="37" t="s">
        <v>82</v>
      </c>
      <c r="C35" s="47" t="s">
        <v>83</v>
      </c>
      <c r="D35" s="47" t="s">
        <v>84</v>
      </c>
      <c r="E35" s="37" t="s">
        <v>34</v>
      </c>
      <c r="F35" s="37">
        <v>2</v>
      </c>
      <c r="G35" s="37"/>
      <c r="H35" s="37">
        <v>1</v>
      </c>
      <c r="I35" s="40">
        <v>3</v>
      </c>
    </row>
    <row r="36" spans="1:24" s="1" customFormat="1" ht="27.45" customHeight="1">
      <c r="A36" s="42">
        <v>7</v>
      </c>
      <c r="B36" s="37" t="s">
        <v>85</v>
      </c>
      <c r="C36" s="47" t="s">
        <v>86</v>
      </c>
      <c r="D36" s="47" t="s">
        <v>87</v>
      </c>
      <c r="E36" s="37" t="s">
        <v>88</v>
      </c>
      <c r="F36" s="37">
        <v>1</v>
      </c>
      <c r="G36" s="37"/>
      <c r="H36" s="37">
        <v>2</v>
      </c>
      <c r="I36" s="40">
        <v>3</v>
      </c>
    </row>
    <row r="37" spans="1:24" ht="14.25" customHeight="1">
      <c r="A37" s="42">
        <v>8</v>
      </c>
      <c r="B37" s="24" t="s">
        <v>89</v>
      </c>
      <c r="C37" s="38" t="s">
        <v>90</v>
      </c>
      <c r="D37" s="38" t="s">
        <v>91</v>
      </c>
      <c r="E37" s="24" t="s">
        <v>34</v>
      </c>
      <c r="F37" s="24">
        <v>1</v>
      </c>
      <c r="G37" s="24"/>
      <c r="H37" s="24">
        <v>1</v>
      </c>
      <c r="I37" s="25">
        <v>2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ht="14.25" customHeight="1">
      <c r="A38" s="24"/>
      <c r="B38" s="24"/>
      <c r="C38" s="24"/>
      <c r="D38" s="24"/>
      <c r="E38" s="24"/>
      <c r="F38" s="27">
        <f ca="1">SUM(F30:F49)</f>
        <v>17</v>
      </c>
      <c r="G38" s="27"/>
      <c r="H38" s="27">
        <f ca="1">SUM(H30:H49)</f>
        <v>4</v>
      </c>
      <c r="I38" s="28">
        <f>SUM(I30:I37)</f>
        <v>22</v>
      </c>
    </row>
    <row r="39" spans="1:24" ht="14.25" customHeight="1">
      <c r="A39" s="90" t="s">
        <v>92</v>
      </c>
      <c r="B39" s="87"/>
      <c r="C39" s="87"/>
      <c r="D39" s="87"/>
      <c r="E39" s="87"/>
      <c r="F39" s="87"/>
      <c r="G39" s="87"/>
      <c r="H39" s="87"/>
      <c r="I39" s="91"/>
    </row>
    <row r="40" spans="1:24" ht="14.25" customHeight="1">
      <c r="A40" s="33">
        <v>1</v>
      </c>
      <c r="B40" s="34" t="s">
        <v>93</v>
      </c>
      <c r="C40" s="34" t="s">
        <v>94</v>
      </c>
      <c r="D40" s="34" t="s">
        <v>95</v>
      </c>
      <c r="E40" s="34"/>
      <c r="F40" s="34">
        <v>2</v>
      </c>
      <c r="G40" s="34"/>
      <c r="H40" s="34">
        <v>0</v>
      </c>
      <c r="I40" s="36">
        <v>2</v>
      </c>
    </row>
    <row r="41" spans="1:24" ht="14.25" customHeight="1">
      <c r="A41" s="23">
        <v>2</v>
      </c>
      <c r="B41" s="24" t="s">
        <v>96</v>
      </c>
      <c r="C41" s="24" t="s">
        <v>97</v>
      </c>
      <c r="D41" s="24" t="s">
        <v>98</v>
      </c>
      <c r="E41" s="24" t="s">
        <v>34</v>
      </c>
      <c r="F41" s="24">
        <v>2</v>
      </c>
      <c r="G41" s="24"/>
      <c r="H41" s="24">
        <v>0</v>
      </c>
      <c r="I41" s="25">
        <v>2</v>
      </c>
    </row>
    <row r="42" spans="1:24" ht="14.25" customHeight="1">
      <c r="A42" s="23">
        <v>3</v>
      </c>
      <c r="B42" s="24" t="s">
        <v>99</v>
      </c>
      <c r="C42" s="24" t="s">
        <v>100</v>
      </c>
      <c r="D42" s="24" t="s">
        <v>101</v>
      </c>
      <c r="E42" s="24" t="s">
        <v>34</v>
      </c>
      <c r="F42" s="41">
        <v>2</v>
      </c>
      <c r="G42" s="41"/>
      <c r="H42" s="41">
        <v>0</v>
      </c>
      <c r="I42" s="25">
        <v>2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</row>
    <row r="43" spans="1:24" ht="31.05" customHeight="1">
      <c r="A43" s="23">
        <v>4</v>
      </c>
      <c r="B43" s="48" t="s">
        <v>102</v>
      </c>
      <c r="C43" s="38" t="s">
        <v>103</v>
      </c>
      <c r="D43" s="38" t="s">
        <v>104</v>
      </c>
      <c r="E43" s="24" t="s">
        <v>34</v>
      </c>
      <c r="F43" s="24">
        <v>2</v>
      </c>
      <c r="G43" s="24"/>
      <c r="H43" s="24">
        <v>0</v>
      </c>
      <c r="I43" s="25">
        <v>2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</row>
    <row r="44" spans="1:24" ht="14.25" customHeight="1">
      <c r="A44" s="23">
        <v>5</v>
      </c>
      <c r="B44" s="24" t="s">
        <v>105</v>
      </c>
      <c r="C44" s="24" t="s">
        <v>106</v>
      </c>
      <c r="D44" s="24" t="s">
        <v>107</v>
      </c>
      <c r="E44" s="24" t="s">
        <v>34</v>
      </c>
      <c r="F44" s="24">
        <v>2</v>
      </c>
      <c r="G44" s="24"/>
      <c r="H44" s="24">
        <v>0</v>
      </c>
      <c r="I44" s="25">
        <v>2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</row>
    <row r="45" spans="1:24" ht="14.25" customHeight="1">
      <c r="A45" s="23">
        <v>6</v>
      </c>
      <c r="B45" s="24" t="s">
        <v>108</v>
      </c>
      <c r="C45" s="24" t="s">
        <v>109</v>
      </c>
      <c r="D45" s="24" t="s">
        <v>109</v>
      </c>
      <c r="E45" s="24" t="s">
        <v>34</v>
      </c>
      <c r="F45" s="24">
        <v>1</v>
      </c>
      <c r="G45" s="24"/>
      <c r="H45" s="24">
        <v>1</v>
      </c>
      <c r="I45" s="25">
        <v>2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</row>
    <row r="46" spans="1:24" ht="14.25" customHeight="1">
      <c r="A46" s="42">
        <v>4</v>
      </c>
      <c r="B46" s="24" t="s">
        <v>110</v>
      </c>
      <c r="C46" s="24" t="s">
        <v>111</v>
      </c>
      <c r="D46" s="24" t="s">
        <v>112</v>
      </c>
      <c r="E46" s="24" t="s">
        <v>34</v>
      </c>
      <c r="F46" s="24">
        <v>2</v>
      </c>
      <c r="G46" s="24"/>
      <c r="H46" s="24">
        <v>0</v>
      </c>
      <c r="I46" s="25">
        <v>2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 spans="1:24" ht="14.25" customHeight="1">
      <c r="A47" s="23">
        <v>7</v>
      </c>
      <c r="B47" s="24" t="s">
        <v>113</v>
      </c>
      <c r="C47" s="24" t="s">
        <v>114</v>
      </c>
      <c r="D47" s="24" t="s">
        <v>115</v>
      </c>
      <c r="E47" s="24" t="s">
        <v>34</v>
      </c>
      <c r="F47" s="24">
        <v>2</v>
      </c>
      <c r="G47" s="24"/>
      <c r="H47" s="24">
        <v>0</v>
      </c>
      <c r="I47" s="25">
        <v>2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</row>
    <row r="48" spans="1:24" ht="14.25" customHeight="1">
      <c r="A48" s="23">
        <v>9</v>
      </c>
      <c r="B48" s="24" t="s">
        <v>116</v>
      </c>
      <c r="C48" s="24" t="s">
        <v>117</v>
      </c>
      <c r="D48" s="24" t="s">
        <v>118</v>
      </c>
      <c r="E48" s="24" t="s">
        <v>34</v>
      </c>
      <c r="F48" s="24">
        <v>1</v>
      </c>
      <c r="G48" s="24"/>
      <c r="H48" s="24">
        <v>1</v>
      </c>
      <c r="I48" s="25">
        <v>2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 spans="1:24" ht="14.25" customHeight="1">
      <c r="A49" s="49">
        <v>10</v>
      </c>
      <c r="B49" s="44" t="s">
        <v>119</v>
      </c>
      <c r="C49" s="45" t="s">
        <v>120</v>
      </c>
      <c r="D49" s="50" t="s">
        <v>121</v>
      </c>
      <c r="E49" s="45"/>
      <c r="F49" s="45">
        <v>2</v>
      </c>
      <c r="G49" s="45"/>
      <c r="H49" s="45">
        <v>0</v>
      </c>
      <c r="I49" s="46">
        <v>2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spans="1:24" ht="14.25" customHeight="1">
      <c r="A50" s="97">
        <v>12</v>
      </c>
      <c r="B50" s="51" t="s">
        <v>122</v>
      </c>
      <c r="C50" s="52" t="s">
        <v>123</v>
      </c>
      <c r="D50" s="52" t="s">
        <v>124</v>
      </c>
      <c r="E50" s="52" t="s">
        <v>125</v>
      </c>
      <c r="F50" s="52">
        <v>1</v>
      </c>
      <c r="G50" s="52"/>
      <c r="H50" s="52">
        <v>1</v>
      </c>
      <c r="I50" s="53">
        <v>2</v>
      </c>
      <c r="J50" s="43"/>
    </row>
    <row r="51" spans="1:24" ht="14.25" customHeight="1">
      <c r="A51" s="98"/>
      <c r="B51" s="51" t="s">
        <v>126</v>
      </c>
      <c r="C51" s="54" t="s">
        <v>127</v>
      </c>
      <c r="D51" s="52" t="s">
        <v>128</v>
      </c>
      <c r="E51" s="52" t="s">
        <v>125</v>
      </c>
      <c r="F51" s="52">
        <v>1</v>
      </c>
      <c r="G51" s="52"/>
      <c r="H51" s="52">
        <v>1</v>
      </c>
      <c r="I51" s="53">
        <v>2</v>
      </c>
      <c r="J51" s="43"/>
    </row>
    <row r="52" spans="1:24" ht="14.25" customHeight="1">
      <c r="A52" s="23"/>
      <c r="B52" s="24"/>
      <c r="C52" s="24"/>
      <c r="D52" s="24"/>
      <c r="E52" s="24"/>
      <c r="F52" s="24">
        <f>SUM(F40:F51)</f>
        <v>20</v>
      </c>
      <c r="G52" s="24"/>
      <c r="H52" s="55">
        <f>SUM(H40:H51)</f>
        <v>4</v>
      </c>
      <c r="I52" s="28">
        <f>SUM(I40:I51)-2</f>
        <v>22</v>
      </c>
    </row>
    <row r="53" spans="1:24" ht="14.25" customHeight="1">
      <c r="A53" s="24"/>
      <c r="B53" s="24"/>
      <c r="C53" s="92"/>
      <c r="D53" s="93"/>
      <c r="E53" s="93"/>
      <c r="F53" s="93"/>
      <c r="G53" s="93"/>
      <c r="H53" s="56"/>
      <c r="I53" s="57"/>
    </row>
    <row r="54" spans="1:24" ht="14.25" customHeight="1">
      <c r="A54" s="90" t="s">
        <v>129</v>
      </c>
      <c r="B54" s="87"/>
      <c r="C54" s="87"/>
      <c r="D54" s="87"/>
      <c r="E54" s="87"/>
      <c r="F54" s="87"/>
      <c r="G54" s="87"/>
      <c r="H54" s="87"/>
      <c r="I54" s="91"/>
    </row>
    <row r="55" spans="1:24" ht="14.25" customHeight="1">
      <c r="A55" s="58">
        <v>1</v>
      </c>
      <c r="B55" s="45" t="s">
        <v>130</v>
      </c>
      <c r="C55" s="45" t="s">
        <v>131</v>
      </c>
      <c r="D55" s="45" t="s">
        <v>131</v>
      </c>
      <c r="E55" s="45" t="s">
        <v>34</v>
      </c>
      <c r="F55" s="45">
        <v>0</v>
      </c>
      <c r="G55" s="45"/>
      <c r="H55" s="45">
        <v>2</v>
      </c>
      <c r="I55" s="46">
        <v>2</v>
      </c>
    </row>
    <row r="56" spans="1:24" ht="14.25" customHeight="1">
      <c r="A56" s="49">
        <v>2</v>
      </c>
      <c r="B56" s="45" t="s">
        <v>132</v>
      </c>
      <c r="C56" s="59" t="s">
        <v>133</v>
      </c>
      <c r="D56" s="50" t="s">
        <v>134</v>
      </c>
      <c r="E56" s="45" t="s">
        <v>34</v>
      </c>
      <c r="F56" s="45">
        <v>2</v>
      </c>
      <c r="G56" s="45"/>
      <c r="H56" s="45">
        <v>2</v>
      </c>
      <c r="I56" s="46">
        <v>4</v>
      </c>
    </row>
    <row r="57" spans="1:24" ht="14.25" customHeight="1">
      <c r="A57" s="60">
        <v>3</v>
      </c>
      <c r="B57" s="24" t="s">
        <v>135</v>
      </c>
      <c r="C57" s="24" t="s">
        <v>136</v>
      </c>
      <c r="D57" s="24" t="s">
        <v>136</v>
      </c>
      <c r="E57" s="24" t="s">
        <v>34</v>
      </c>
      <c r="F57" s="41">
        <v>2</v>
      </c>
      <c r="G57" s="41"/>
      <c r="H57" s="41">
        <v>0</v>
      </c>
      <c r="I57" s="25">
        <v>2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spans="1:24" ht="14.25" customHeight="1">
      <c r="A58" s="23">
        <v>4</v>
      </c>
      <c r="B58" s="24" t="s">
        <v>137</v>
      </c>
      <c r="C58" s="24" t="s">
        <v>138</v>
      </c>
      <c r="D58" s="24" t="s">
        <v>139</v>
      </c>
      <c r="E58" s="24" t="s">
        <v>88</v>
      </c>
      <c r="F58" s="24">
        <v>1</v>
      </c>
      <c r="G58" s="24"/>
      <c r="H58" s="24">
        <v>1</v>
      </c>
      <c r="I58" s="25">
        <v>2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</row>
    <row r="59" spans="1:24" ht="14.25" customHeight="1">
      <c r="A59" s="60">
        <v>5</v>
      </c>
      <c r="B59" s="24" t="s">
        <v>140</v>
      </c>
      <c r="C59" s="24" t="s">
        <v>141</v>
      </c>
      <c r="D59" s="24" t="s">
        <v>142</v>
      </c>
      <c r="E59" s="24" t="s">
        <v>34</v>
      </c>
      <c r="F59" s="24">
        <v>2</v>
      </c>
      <c r="G59" s="24"/>
      <c r="H59" s="24">
        <v>0</v>
      </c>
      <c r="I59" s="25">
        <v>2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</row>
    <row r="60" spans="1:24" s="1" customFormat="1" ht="29.55" customHeight="1">
      <c r="A60" s="60">
        <v>6</v>
      </c>
      <c r="B60" s="37" t="s">
        <v>143</v>
      </c>
      <c r="C60" s="37" t="s">
        <v>144</v>
      </c>
      <c r="D60" s="47" t="s">
        <v>145</v>
      </c>
      <c r="E60" s="37" t="s">
        <v>34</v>
      </c>
      <c r="F60" s="37">
        <v>2</v>
      </c>
      <c r="G60" s="37"/>
      <c r="H60" s="37">
        <v>0</v>
      </c>
      <c r="I60" s="40">
        <v>2</v>
      </c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</row>
    <row r="61" spans="1:24" ht="14.25" customHeight="1">
      <c r="A61" s="60">
        <v>7</v>
      </c>
      <c r="B61" s="24" t="s">
        <v>146</v>
      </c>
      <c r="C61" s="24" t="s">
        <v>147</v>
      </c>
      <c r="D61" s="24" t="s">
        <v>148</v>
      </c>
      <c r="E61" s="24" t="s">
        <v>34</v>
      </c>
      <c r="F61" s="24">
        <v>2</v>
      </c>
      <c r="G61" s="24"/>
      <c r="H61" s="24">
        <v>0</v>
      </c>
      <c r="I61" s="25">
        <v>2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  <row r="62" spans="1:24" ht="14.25" customHeight="1">
      <c r="A62" s="23">
        <v>8</v>
      </c>
      <c r="B62" s="24" t="s">
        <v>149</v>
      </c>
      <c r="C62" s="24" t="s">
        <v>150</v>
      </c>
      <c r="D62" s="24" t="s">
        <v>151</v>
      </c>
      <c r="E62" s="24" t="s">
        <v>34</v>
      </c>
      <c r="F62" s="24">
        <v>2</v>
      </c>
      <c r="G62" s="24"/>
      <c r="H62" s="24">
        <v>0</v>
      </c>
      <c r="I62" s="25">
        <v>2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</row>
    <row r="63" spans="1:24" ht="14.25" customHeight="1">
      <c r="A63" s="60">
        <v>9</v>
      </c>
      <c r="B63" s="24" t="s">
        <v>152</v>
      </c>
      <c r="C63" s="24" t="s">
        <v>153</v>
      </c>
      <c r="D63" s="24" t="s">
        <v>154</v>
      </c>
      <c r="E63" s="24" t="s">
        <v>34</v>
      </c>
      <c r="F63" s="24">
        <v>2</v>
      </c>
      <c r="G63" s="24"/>
      <c r="H63" s="24">
        <v>0</v>
      </c>
      <c r="I63" s="25">
        <v>2</v>
      </c>
    </row>
    <row r="64" spans="1:24" ht="14.25" customHeight="1">
      <c r="A64" s="62">
        <v>10</v>
      </c>
      <c r="B64" s="51" t="s">
        <v>155</v>
      </c>
      <c r="C64" s="54" t="s">
        <v>156</v>
      </c>
      <c r="D64" s="52" t="s">
        <v>157</v>
      </c>
      <c r="E64" s="52" t="s">
        <v>125</v>
      </c>
      <c r="F64" s="52">
        <v>1</v>
      </c>
      <c r="G64" s="52"/>
      <c r="H64" s="52">
        <v>1</v>
      </c>
      <c r="I64" s="53">
        <v>2</v>
      </c>
    </row>
    <row r="65" spans="1:24" ht="14.25" customHeight="1">
      <c r="A65" s="63">
        <v>11</v>
      </c>
      <c r="B65" s="51" t="s">
        <v>158</v>
      </c>
      <c r="C65" s="52" t="s">
        <v>159</v>
      </c>
      <c r="D65" s="52" t="s">
        <v>160</v>
      </c>
      <c r="E65" s="52" t="s">
        <v>125</v>
      </c>
      <c r="F65" s="52">
        <v>1</v>
      </c>
      <c r="G65" s="52"/>
      <c r="H65" s="52">
        <v>1</v>
      </c>
      <c r="I65" s="53">
        <v>2</v>
      </c>
    </row>
    <row r="66" spans="1:24" ht="14.25" customHeight="1">
      <c r="A66" s="23">
        <v>12</v>
      </c>
      <c r="B66" s="24" t="s">
        <v>161</v>
      </c>
      <c r="C66" s="24" t="s">
        <v>162</v>
      </c>
      <c r="F66" s="64">
        <v>0</v>
      </c>
      <c r="G66" s="65">
        <v>0</v>
      </c>
      <c r="H66" s="64">
        <v>0</v>
      </c>
      <c r="I66" s="66">
        <v>0</v>
      </c>
    </row>
    <row r="67" spans="1:24" ht="14.25" customHeight="1">
      <c r="A67" s="24"/>
      <c r="B67" s="24"/>
      <c r="C67" s="24"/>
      <c r="D67" s="24"/>
      <c r="E67" s="24"/>
      <c r="F67" s="24">
        <f>SUM(F55:F66)-1</f>
        <v>16</v>
      </c>
      <c r="G67" s="24"/>
      <c r="H67" s="24">
        <f>SUM(H55:H66)-1</f>
        <v>6</v>
      </c>
      <c r="I67" s="28">
        <f>SUM(I55:I66)-2</f>
        <v>22</v>
      </c>
    </row>
    <row r="68" spans="1:24" ht="14.25" customHeight="1">
      <c r="A68" s="90" t="s">
        <v>163</v>
      </c>
      <c r="B68" s="87"/>
      <c r="C68" s="87"/>
      <c r="D68" s="87"/>
      <c r="E68" s="87"/>
      <c r="F68" s="87"/>
      <c r="G68" s="87"/>
      <c r="H68" s="87"/>
      <c r="I68" s="91"/>
    </row>
    <row r="69" spans="1:24" s="2" customFormat="1" ht="28.05" customHeight="1">
      <c r="A69" s="67">
        <v>1</v>
      </c>
      <c r="B69" s="67" t="s">
        <v>164</v>
      </c>
      <c r="C69" s="26" t="s">
        <v>165</v>
      </c>
      <c r="D69" s="68" t="s">
        <v>166</v>
      </c>
      <c r="E69" s="48" t="s">
        <v>34</v>
      </c>
      <c r="F69" s="48">
        <v>2</v>
      </c>
      <c r="G69" s="48"/>
      <c r="H69" s="48">
        <v>1</v>
      </c>
      <c r="I69" s="69">
        <v>3</v>
      </c>
    </row>
    <row r="70" spans="1:24" s="2" customFormat="1" ht="19.5" customHeight="1">
      <c r="A70" s="67">
        <v>2</v>
      </c>
      <c r="B70" s="67" t="s">
        <v>167</v>
      </c>
      <c r="C70" s="48" t="s">
        <v>168</v>
      </c>
      <c r="D70" s="48" t="s">
        <v>169</v>
      </c>
      <c r="E70" s="48" t="s">
        <v>34</v>
      </c>
      <c r="F70" s="48">
        <v>2</v>
      </c>
      <c r="G70" s="48"/>
      <c r="H70" s="48">
        <v>1</v>
      </c>
      <c r="I70" s="69">
        <v>3</v>
      </c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</row>
    <row r="71" spans="1:24" s="2" customFormat="1" ht="28.05" customHeight="1">
      <c r="A71" s="67">
        <v>3</v>
      </c>
      <c r="B71" s="67" t="s">
        <v>170</v>
      </c>
      <c r="C71" s="26" t="s">
        <v>171</v>
      </c>
      <c r="D71" s="26" t="s">
        <v>172</v>
      </c>
      <c r="E71" s="48" t="s">
        <v>34</v>
      </c>
      <c r="F71" s="48">
        <v>2</v>
      </c>
      <c r="G71" s="48"/>
      <c r="H71" s="48">
        <v>1</v>
      </c>
      <c r="I71" s="69">
        <v>3</v>
      </c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</row>
    <row r="72" spans="1:24" s="2" customFormat="1" ht="18" customHeight="1">
      <c r="A72" s="67">
        <v>4</v>
      </c>
      <c r="B72" s="67" t="s">
        <v>173</v>
      </c>
      <c r="C72" s="48" t="s">
        <v>174</v>
      </c>
      <c r="D72" s="26" t="s">
        <v>175</v>
      </c>
      <c r="E72" s="48" t="s">
        <v>34</v>
      </c>
      <c r="F72" s="48">
        <v>2</v>
      </c>
      <c r="G72" s="48"/>
      <c r="H72" s="48">
        <v>1</v>
      </c>
      <c r="I72" s="69">
        <v>3</v>
      </c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</row>
    <row r="73" spans="1:24" s="2" customFormat="1" ht="28.05" customHeight="1">
      <c r="A73" s="67">
        <v>5</v>
      </c>
      <c r="B73" s="67" t="s">
        <v>176</v>
      </c>
      <c r="C73" s="48" t="s">
        <v>177</v>
      </c>
      <c r="D73" s="26" t="s">
        <v>178</v>
      </c>
      <c r="E73" s="48" t="s">
        <v>34</v>
      </c>
      <c r="F73" s="48">
        <v>2</v>
      </c>
      <c r="G73" s="48"/>
      <c r="H73" s="48">
        <v>2</v>
      </c>
      <c r="I73" s="69">
        <v>4</v>
      </c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</row>
    <row r="74" spans="1:24" s="2" customFormat="1" ht="28.05" customHeight="1">
      <c r="A74" s="67">
        <v>7</v>
      </c>
      <c r="B74" s="67" t="s">
        <v>179</v>
      </c>
      <c r="C74" s="26" t="s">
        <v>180</v>
      </c>
      <c r="D74" s="26" t="s">
        <v>181</v>
      </c>
      <c r="E74" s="48" t="s">
        <v>34</v>
      </c>
      <c r="F74" s="48">
        <v>2</v>
      </c>
      <c r="G74" s="48"/>
      <c r="H74" s="48">
        <v>0</v>
      </c>
      <c r="I74" s="69">
        <v>2</v>
      </c>
    </row>
    <row r="75" spans="1:24" s="2" customFormat="1" ht="18.45" customHeight="1">
      <c r="A75" s="67">
        <v>6</v>
      </c>
      <c r="B75" s="67" t="s">
        <v>182</v>
      </c>
      <c r="C75" s="26" t="s">
        <v>183</v>
      </c>
      <c r="D75" s="48" t="s">
        <v>184</v>
      </c>
      <c r="E75" s="48" t="s">
        <v>34</v>
      </c>
      <c r="F75" s="48">
        <v>1</v>
      </c>
      <c r="G75" s="48"/>
      <c r="H75" s="48">
        <v>1</v>
      </c>
      <c r="I75" s="69">
        <v>2</v>
      </c>
    </row>
    <row r="76" spans="1:24" s="2" customFormat="1" ht="16.5" customHeight="1">
      <c r="A76" s="71">
        <v>8</v>
      </c>
      <c r="B76" s="72" t="s">
        <v>185</v>
      </c>
      <c r="C76" s="73" t="s">
        <v>186</v>
      </c>
      <c r="D76" s="74" t="s">
        <v>187</v>
      </c>
      <c r="E76" s="74" t="s">
        <v>125</v>
      </c>
      <c r="F76" s="74">
        <v>1</v>
      </c>
      <c r="G76" s="74"/>
      <c r="H76" s="74">
        <v>1</v>
      </c>
      <c r="I76" s="75">
        <v>2</v>
      </c>
    </row>
    <row r="77" spans="1:24" s="2" customFormat="1" ht="19.05" customHeight="1">
      <c r="A77" s="72">
        <v>9</v>
      </c>
      <c r="B77" s="72" t="s">
        <v>188</v>
      </c>
      <c r="C77" s="76" t="s">
        <v>189</v>
      </c>
      <c r="D77" s="77" t="s">
        <v>190</v>
      </c>
      <c r="E77" s="77" t="s">
        <v>125</v>
      </c>
      <c r="F77" s="77">
        <v>1</v>
      </c>
      <c r="G77" s="77"/>
      <c r="H77" s="77">
        <v>1</v>
      </c>
      <c r="I77" s="76">
        <v>2</v>
      </c>
    </row>
    <row r="78" spans="1:24" ht="14.25" customHeight="1">
      <c r="A78" s="23"/>
      <c r="B78" s="24"/>
      <c r="C78" s="24"/>
      <c r="D78" s="24"/>
      <c r="E78" s="24"/>
      <c r="F78" s="24">
        <f>SUM(F69:F77)-2</f>
        <v>13</v>
      </c>
      <c r="G78" s="24"/>
      <c r="H78" s="24">
        <f t="shared" ref="H78:I78" si="1">SUM(H69:H77)-2</f>
        <v>7</v>
      </c>
      <c r="I78" s="28">
        <f t="shared" si="1"/>
        <v>22</v>
      </c>
    </row>
    <row r="79" spans="1:24" ht="14.25" customHeight="1">
      <c r="A79" s="24"/>
      <c r="B79" s="24"/>
      <c r="C79" s="92"/>
      <c r="D79" s="93"/>
      <c r="E79" s="93"/>
      <c r="F79" s="93"/>
      <c r="G79" s="94"/>
      <c r="H79" s="24">
        <f>SUM(H69:H77)</f>
        <v>9</v>
      </c>
      <c r="I79" s="25"/>
    </row>
    <row r="80" spans="1:24" ht="14.25" customHeight="1">
      <c r="A80" s="90" t="s">
        <v>191</v>
      </c>
      <c r="B80" s="87"/>
      <c r="C80" s="87"/>
      <c r="D80" s="87"/>
      <c r="E80" s="87"/>
      <c r="F80" s="87"/>
      <c r="G80" s="87"/>
      <c r="H80" s="87"/>
      <c r="I80" s="91"/>
    </row>
    <row r="81" spans="1:9" s="1" customFormat="1" ht="46.95" customHeight="1">
      <c r="A81" s="78">
        <v>1</v>
      </c>
      <c r="B81" s="79" t="s">
        <v>192</v>
      </c>
      <c r="C81" s="80" t="s">
        <v>193</v>
      </c>
      <c r="D81" s="79" t="s">
        <v>194</v>
      </c>
      <c r="E81" s="79" t="s">
        <v>88</v>
      </c>
      <c r="F81" s="79">
        <v>0</v>
      </c>
      <c r="G81" s="79">
        <v>0</v>
      </c>
      <c r="H81" s="79">
        <v>10</v>
      </c>
      <c r="I81" s="81">
        <v>10</v>
      </c>
    </row>
    <row r="82" spans="1:9" ht="14.25" customHeight="1">
      <c r="A82" s="23"/>
      <c r="B82" s="24"/>
      <c r="C82" s="24"/>
      <c r="D82" s="24"/>
      <c r="E82" s="24"/>
      <c r="F82" s="24"/>
      <c r="G82" s="24"/>
      <c r="H82" s="24"/>
      <c r="I82" s="25"/>
    </row>
    <row r="83" spans="1:9" ht="14.25" customHeight="1">
      <c r="A83" s="24"/>
      <c r="B83" s="24"/>
      <c r="C83" s="24"/>
      <c r="D83" s="24"/>
      <c r="E83" s="24"/>
      <c r="F83" s="24">
        <v>0</v>
      </c>
      <c r="G83" s="24">
        <v>0</v>
      </c>
      <c r="H83" s="24">
        <v>10</v>
      </c>
      <c r="I83" s="28">
        <v>10</v>
      </c>
    </row>
    <row r="84" spans="1:9" ht="14.25" customHeight="1">
      <c r="A84" s="90" t="s">
        <v>195</v>
      </c>
      <c r="B84" s="87"/>
      <c r="C84" s="87"/>
      <c r="D84" s="87"/>
      <c r="E84" s="87"/>
      <c r="F84" s="87"/>
      <c r="G84" s="87"/>
      <c r="H84" s="87"/>
      <c r="I84" s="91"/>
    </row>
    <row r="85" spans="1:9" ht="14.25" customHeight="1">
      <c r="A85" s="23">
        <v>1</v>
      </c>
      <c r="B85" s="60" t="s">
        <v>196</v>
      </c>
      <c r="C85" s="24" t="s">
        <v>197</v>
      </c>
      <c r="D85" s="24" t="s">
        <v>198</v>
      </c>
      <c r="E85" s="24" t="s">
        <v>34</v>
      </c>
      <c r="F85" s="24">
        <v>0</v>
      </c>
      <c r="G85" s="24">
        <v>0</v>
      </c>
      <c r="H85" s="24">
        <v>6</v>
      </c>
      <c r="I85" s="25">
        <v>6</v>
      </c>
    </row>
    <row r="86" spans="1:9" ht="14.25" customHeight="1">
      <c r="A86" s="23"/>
      <c r="B86" s="24"/>
      <c r="C86" s="24"/>
      <c r="D86" s="24"/>
      <c r="E86" s="24"/>
      <c r="F86" s="24"/>
      <c r="G86" s="24"/>
      <c r="H86" s="24"/>
      <c r="I86" s="25"/>
    </row>
    <row r="87" spans="1:9" ht="14.25" customHeight="1">
      <c r="A87" s="24"/>
      <c r="B87" s="24"/>
      <c r="C87" s="24"/>
      <c r="D87" s="24"/>
      <c r="E87" s="24"/>
      <c r="F87" s="24">
        <v>0</v>
      </c>
      <c r="G87" s="24">
        <v>0</v>
      </c>
      <c r="H87" s="24">
        <v>6</v>
      </c>
      <c r="I87" s="28">
        <f>I85</f>
        <v>6</v>
      </c>
    </row>
    <row r="88" spans="1:9" ht="14.25" customHeight="1">
      <c r="A88" s="43"/>
      <c r="B88" s="43"/>
      <c r="C88" s="43"/>
      <c r="D88" s="43"/>
      <c r="E88" s="6" t="s">
        <v>199</v>
      </c>
      <c r="F88" s="82">
        <f ca="1">SUM(F17+F28+F38+F52+F67+F78+F83+F87)</f>
        <v>92</v>
      </c>
      <c r="G88" s="82">
        <f>G17+G28+G38+G52+G67+G78+G83+G87</f>
        <v>0</v>
      </c>
      <c r="H88" s="82">
        <f ca="1">H87+H83+H79+H67+H52+H38+H28+H17</f>
        <v>54</v>
      </c>
      <c r="I88" s="83">
        <f>I17+I28+I38+I52+I67+I78+I83+I87</f>
        <v>144</v>
      </c>
    </row>
    <row r="89" spans="1:9" ht="14.25" customHeight="1">
      <c r="A89" s="43"/>
      <c r="B89" s="43"/>
      <c r="C89" s="43"/>
      <c r="D89" s="43"/>
      <c r="E89" s="84"/>
      <c r="F89" s="85"/>
      <c r="G89" s="85"/>
      <c r="H89" s="85"/>
      <c r="I89" s="6"/>
    </row>
    <row r="90" spans="1:9" ht="14.25" customHeight="1"/>
    <row r="91" spans="1:9" ht="14.25" customHeight="1"/>
    <row r="92" spans="1:9" ht="14.25" customHeight="1"/>
    <row r="93" spans="1:9" ht="14.25" customHeight="1"/>
    <row r="94" spans="1:9" ht="14.25" customHeight="1"/>
    <row r="95" spans="1:9" ht="14.25" customHeight="1"/>
    <row r="96" spans="1:9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0">
    <mergeCell ref="A80:I80"/>
    <mergeCell ref="A84:I84"/>
    <mergeCell ref="A5:A6"/>
    <mergeCell ref="A50:A51"/>
    <mergeCell ref="B5:B6"/>
    <mergeCell ref="E5:E6"/>
    <mergeCell ref="F5:F6"/>
    <mergeCell ref="G5:G6"/>
    <mergeCell ref="H5:H6"/>
    <mergeCell ref="I5:I6"/>
    <mergeCell ref="A39:I39"/>
    <mergeCell ref="C53:G53"/>
    <mergeCell ref="A54:I54"/>
    <mergeCell ref="A68:I68"/>
    <mergeCell ref="C79:G79"/>
    <mergeCell ref="C3:I3"/>
    <mergeCell ref="C5:D5"/>
    <mergeCell ref="A8:I8"/>
    <mergeCell ref="A18:I18"/>
    <mergeCell ref="A29:I2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REVISI-148SKS-URUTAN LOGIS MK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Safrina Ariani</dc:creator>
  <cp:lastModifiedBy>STISNU Aceh</cp:lastModifiedBy>
  <dcterms:created xsi:type="dcterms:W3CDTF">2025-07-02T13:31:00Z</dcterms:created>
  <dcterms:modified xsi:type="dcterms:W3CDTF">2026-10-28T08:34:05Z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739AA56DC09348E8A3769CBF14C32FD6_12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